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560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J195" s="1"/>
  <c r="I184"/>
  <c r="I195" s="1"/>
  <c r="H184"/>
  <c r="H195" s="1"/>
  <c r="G184"/>
  <c r="G195" s="1"/>
  <c r="F184"/>
  <c r="B176"/>
  <c r="A176"/>
  <c r="J175"/>
  <c r="I175"/>
  <c r="H175"/>
  <c r="G175"/>
  <c r="F175"/>
  <c r="B166"/>
  <c r="A166"/>
  <c r="J165"/>
  <c r="J176" s="1"/>
  <c r="I165"/>
  <c r="I176" s="1"/>
  <c r="H165"/>
  <c r="H176" s="1"/>
  <c r="G165"/>
  <c r="G176" s="1"/>
  <c r="F165"/>
  <c r="B157"/>
  <c r="A157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I62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F100" s="1"/>
  <c r="B81"/>
  <c r="A81"/>
  <c r="J80"/>
  <c r="I80"/>
  <c r="H80"/>
  <c r="G80"/>
  <c r="F80"/>
  <c r="B71"/>
  <c r="A71"/>
  <c r="J70"/>
  <c r="J81" s="1"/>
  <c r="I70"/>
  <c r="H70"/>
  <c r="G70"/>
  <c r="F70"/>
  <c r="F81" s="1"/>
  <c r="B62"/>
  <c r="A62"/>
  <c r="J61"/>
  <c r="I61"/>
  <c r="H61"/>
  <c r="G61"/>
  <c r="F61"/>
  <c r="B52"/>
  <c r="A52"/>
  <c r="J51"/>
  <c r="J62" s="1"/>
  <c r="I51"/>
  <c r="H51"/>
  <c r="H62" s="1"/>
  <c r="G51"/>
  <c r="F51"/>
  <c r="F62" s="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I81" l="1"/>
  <c r="G81"/>
  <c r="H81"/>
  <c r="G62"/>
  <c r="F119"/>
  <c r="F138"/>
  <c r="F157"/>
  <c r="F176"/>
  <c r="F195"/>
  <c r="I24"/>
  <c r="F24"/>
  <c r="J24"/>
  <c r="J196" s="1"/>
  <c r="H24"/>
  <c r="G24"/>
  <c r="F196" l="1"/>
  <c r="H196"/>
  <c r="I196"/>
  <c r="G196"/>
</calcChain>
</file>

<file path=xl/sharedStrings.xml><?xml version="1.0" encoding="utf-8"?>
<sst xmlns="http://schemas.openxmlformats.org/spreadsheetml/2006/main" count="222" uniqueCount="49">
  <si>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</si>
  <si>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</si>
  <si>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</si>
  <si>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</si>
  <si>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</si>
  <si>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</si>
  <si>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</si>
  <si>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</si>
  <si>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</si>
  <si>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</si>
  <si>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</si>
  <si>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</si>
  <si>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</si>
  <si>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</si>
  <si>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</si>
  <si>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</si>
  <si>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</si>
  <si>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</si>
  <si>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</si>
  <si>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</si>
  <si>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</si>
  <si>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</si>
  <si>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</si>
  <si>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</si>
  <si>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</si>
  <si>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</si>
  <si>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</si>
  <si>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</si>
  <si>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</si>
  <si>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</si>
  <si>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</si>
  <si>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</si>
  <si>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</si>
  <si>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7-11 лет( ОВЗ дополнительное питание)</t>
  </si>
  <si>
    <t>Сок фруктовый</t>
  </si>
  <si>
    <t>сладкое</t>
  </si>
  <si>
    <t>Кондитерское изделие</t>
  </si>
  <si>
    <t>ПР</t>
  </si>
  <si>
    <t>Фрукты свежие( мандарин/апельсин)</t>
  </si>
  <si>
    <t>Компот из свежих ягод</t>
  </si>
  <si>
    <t xml:space="preserve">Фрукты свежие(яблоко) </t>
  </si>
  <si>
    <t>Компот из смеси сухофруктов</t>
  </si>
  <si>
    <t>54-1хн-2020</t>
  </si>
  <si>
    <t>Кисель из концентрата на плодовых</t>
  </si>
  <si>
    <t>Чай с лимоном</t>
  </si>
  <si>
    <t>Согласовано</t>
  </si>
  <si>
    <t xml:space="preserve">Директор </t>
  </si>
  <si>
    <t>И.В.Курбатова</t>
  </si>
  <si>
    <t>МАОУ" ЦО №13 имени героя Советского Союза Н.А.Кузнецова"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</si>
</sst>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3" xfId="0" applyFont="1" applyFill="1" applyBorder="1" applyAlignment="1" applyProtection="1">
      <alignment horizontal="left" wrapText="1"/>
      <protection locked="0"/>
    </xf>
    <xf numFmtId="0" fontId="2" fillId="2" borderId="24" xfId="0" applyFont="1" applyFill="1" applyBorder="1" applyAlignment="1" applyProtection="1">
      <alignment horizontal="left" wrapText="1"/>
      <protection locked="0"/>
    </xf>
    <xf numFmtId="0" fontId="2" fillId="2" borderId="25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207" sqref="J20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2.85546875" style="2" customWidth="1"/>
    <col min="12" max="16384" width="9.140625" style="2"/>
  </cols>
  <sheetData>
    <row r="1" spans="1:11" ht="15">
      <c r="A1" s="1" t="s">
        <v>7</v>
      </c>
      <c r="C1" s="48" t="s">
        <v>48</v>
      </c>
      <c r="D1" s="49"/>
      <c r="E1" s="49"/>
      <c r="F1" s="13" t="s">
        <v>45</v>
      </c>
      <c r="G1" s="2" t="s">
        <v>15</v>
      </c>
      <c r="H1" s="50" t="s">
        <v>46</v>
      </c>
      <c r="I1" s="51"/>
      <c r="J1" s="51"/>
      <c r="K1" s="52"/>
    </row>
    <row r="2" spans="1:11" ht="18">
      <c r="A2" s="36" t="s">
        <v>6</v>
      </c>
      <c r="C2" s="2"/>
      <c r="G2" s="2" t="s">
        <v>16</v>
      </c>
      <c r="H2" s="53" t="s">
        <v>47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33</v>
      </c>
      <c r="G3" s="2" t="s">
        <v>17</v>
      </c>
      <c r="H3" s="54"/>
      <c r="I3" s="54"/>
      <c r="J3" s="54"/>
      <c r="K3" s="54"/>
    </row>
    <row r="4" spans="1:11" ht="13.5" thickBot="1">
      <c r="C4" s="2"/>
      <c r="D4" s="4"/>
    </row>
    <row r="5" spans="1:11" ht="34.5" thickBot="1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32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15">
      <c r="A6" s="21">
        <v>1</v>
      </c>
      <c r="B6" s="22">
        <v>1</v>
      </c>
      <c r="C6" s="23" t="s">
        <v>18</v>
      </c>
      <c r="D6" s="5" t="s">
        <v>19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 t="s">
        <v>35</v>
      </c>
      <c r="E7" s="43" t="s">
        <v>36</v>
      </c>
      <c r="F7" s="44">
        <v>30</v>
      </c>
      <c r="G7" s="44">
        <v>1.6</v>
      </c>
      <c r="H7" s="44">
        <v>4.9000000000000004</v>
      </c>
      <c r="I7" s="44">
        <v>15</v>
      </c>
      <c r="J7" s="44">
        <v>110</v>
      </c>
      <c r="K7" s="45" t="s">
        <v>37</v>
      </c>
    </row>
    <row r="8" spans="1:11" ht="15">
      <c r="A8" s="24"/>
      <c r="B8" s="16"/>
      <c r="C8" s="11"/>
      <c r="D8" s="7" t="s">
        <v>28</v>
      </c>
      <c r="E8" s="43" t="s">
        <v>34</v>
      </c>
      <c r="F8" s="44">
        <v>200</v>
      </c>
      <c r="G8" s="44">
        <v>1</v>
      </c>
      <c r="H8" s="44">
        <v>0.2</v>
      </c>
      <c r="I8" s="44">
        <v>25.6</v>
      </c>
      <c r="J8" s="44">
        <v>86.6</v>
      </c>
      <c r="K8" s="45">
        <v>389</v>
      </c>
    </row>
    <row r="9" spans="1:11" ht="15">
      <c r="A9" s="24"/>
      <c r="B9" s="16"/>
      <c r="C9" s="11"/>
      <c r="D9" s="7" t="s">
        <v>21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22</v>
      </c>
      <c r="E10" s="43" t="s">
        <v>38</v>
      </c>
      <c r="F10" s="44">
        <v>150</v>
      </c>
      <c r="G10" s="44">
        <v>0.4</v>
      </c>
      <c r="H10" s="44">
        <v>0.4</v>
      </c>
      <c r="I10" s="44">
        <v>9</v>
      </c>
      <c r="J10" s="44">
        <v>44.4</v>
      </c>
      <c r="K10" s="45">
        <v>338</v>
      </c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31</v>
      </c>
      <c r="E13" s="9"/>
      <c r="F13" s="20">
        <f>SUM(F6:F12)</f>
        <v>380</v>
      </c>
      <c r="G13" s="20">
        <f t="shared" ref="G13:J13" si="0">SUM(G6:G12)</f>
        <v>3</v>
      </c>
      <c r="H13" s="20">
        <f t="shared" si="0"/>
        <v>5.5000000000000009</v>
      </c>
      <c r="I13" s="20">
        <f t="shared" si="0"/>
        <v>49.6</v>
      </c>
      <c r="J13" s="20">
        <f t="shared" si="0"/>
        <v>241</v>
      </c>
      <c r="K13" s="26"/>
    </row>
    <row r="14" spans="1:11" ht="15">
      <c r="A14" s="27">
        <f>A6</f>
        <v>1</v>
      </c>
      <c r="B14" s="14">
        <f>B6</f>
        <v>1</v>
      </c>
      <c r="C14" s="10" t="s">
        <v>23</v>
      </c>
      <c r="D14" s="7" t="s">
        <v>24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25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26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27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28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29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30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31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55" t="s">
        <v>4</v>
      </c>
      <c r="D24" s="56"/>
      <c r="E24" s="32"/>
      <c r="F24" s="33">
        <f>F13+F23</f>
        <v>380</v>
      </c>
      <c r="G24" s="33">
        <f t="shared" ref="G24:J24" si="2">G13+G23</f>
        <v>3</v>
      </c>
      <c r="H24" s="33">
        <f t="shared" si="2"/>
        <v>5.5000000000000009</v>
      </c>
      <c r="I24" s="33">
        <f t="shared" si="2"/>
        <v>49.6</v>
      </c>
      <c r="J24" s="33">
        <f t="shared" si="2"/>
        <v>241</v>
      </c>
      <c r="K24" s="33"/>
    </row>
    <row r="25" spans="1:11" ht="15">
      <c r="A25" s="15">
        <v>1</v>
      </c>
      <c r="B25" s="16">
        <v>2</v>
      </c>
      <c r="C25" s="23" t="s">
        <v>18</v>
      </c>
      <c r="D25" s="5" t="s">
        <v>19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 t="s">
        <v>35</v>
      </c>
      <c r="E26" s="43" t="s">
        <v>36</v>
      </c>
      <c r="F26" s="44">
        <v>30</v>
      </c>
      <c r="G26" s="44">
        <v>1.6</v>
      </c>
      <c r="H26" s="44">
        <v>4.9000000000000004</v>
      </c>
      <c r="I26" s="44">
        <v>15</v>
      </c>
      <c r="J26" s="44">
        <v>110</v>
      </c>
      <c r="K26" s="45" t="s">
        <v>37</v>
      </c>
    </row>
    <row r="27" spans="1:11" ht="15">
      <c r="A27" s="15"/>
      <c r="B27" s="16"/>
      <c r="C27" s="11"/>
      <c r="D27" s="7" t="s">
        <v>28</v>
      </c>
      <c r="E27" s="43" t="s">
        <v>39</v>
      </c>
      <c r="F27" s="44">
        <v>200</v>
      </c>
      <c r="G27" s="44">
        <v>1</v>
      </c>
      <c r="H27" s="44">
        <v>0.2</v>
      </c>
      <c r="I27" s="44">
        <v>25.6</v>
      </c>
      <c r="J27" s="44">
        <v>86.6</v>
      </c>
      <c r="K27" s="45">
        <v>372</v>
      </c>
    </row>
    <row r="28" spans="1:11" ht="15">
      <c r="A28" s="15"/>
      <c r="B28" s="16"/>
      <c r="C28" s="11"/>
      <c r="D28" s="7" t="s">
        <v>21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22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31</v>
      </c>
      <c r="E32" s="9"/>
      <c r="F32" s="20">
        <f>SUM(F25:F31)</f>
        <v>230</v>
      </c>
      <c r="G32" s="20">
        <f t="shared" ref="G32" si="3">SUM(G25:G31)</f>
        <v>2.6</v>
      </c>
      <c r="H32" s="20">
        <f t="shared" ref="H32" si="4">SUM(H25:H31)</f>
        <v>5.1000000000000005</v>
      </c>
      <c r="I32" s="20">
        <f t="shared" ref="I32" si="5">SUM(I25:I31)</f>
        <v>40.6</v>
      </c>
      <c r="J32" s="20">
        <f t="shared" ref="J32" si="6">SUM(J25:J31)</f>
        <v>196.6</v>
      </c>
      <c r="K32" s="26"/>
    </row>
    <row r="33" spans="1:11" ht="1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25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26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27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28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29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30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31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5" t="s">
        <v>4</v>
      </c>
      <c r="D43" s="56"/>
      <c r="E43" s="32"/>
      <c r="F43" s="33">
        <f>F32+F42</f>
        <v>230</v>
      </c>
      <c r="G43" s="33">
        <f t="shared" ref="G43" si="11">G32+G42</f>
        <v>2.6</v>
      </c>
      <c r="H43" s="33">
        <f t="shared" ref="H43" si="12">H32+H42</f>
        <v>5.1000000000000005</v>
      </c>
      <c r="I43" s="33">
        <f t="shared" ref="I43" si="13">I32+I42</f>
        <v>40.6</v>
      </c>
      <c r="J43" s="33">
        <f t="shared" ref="J43" si="14">J32+J42</f>
        <v>196.6</v>
      </c>
      <c r="K43" s="33"/>
    </row>
    <row r="44" spans="1:11" ht="15">
      <c r="A44" s="21">
        <v>1</v>
      </c>
      <c r="B44" s="22">
        <v>3</v>
      </c>
      <c r="C44" s="23" t="s">
        <v>18</v>
      </c>
      <c r="D44" s="5" t="s">
        <v>19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20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21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22</v>
      </c>
      <c r="E48" s="43" t="s">
        <v>40</v>
      </c>
      <c r="F48" s="44">
        <v>100</v>
      </c>
      <c r="G48" s="44">
        <v>0.4</v>
      </c>
      <c r="H48" s="44">
        <v>0.4</v>
      </c>
      <c r="I48" s="44">
        <v>9</v>
      </c>
      <c r="J48" s="44">
        <v>44.4</v>
      </c>
      <c r="K48" s="45">
        <v>338</v>
      </c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31</v>
      </c>
      <c r="E51" s="9"/>
      <c r="F51" s="20">
        <f>SUM(F44:F50)</f>
        <v>100</v>
      </c>
      <c r="G51" s="20">
        <f t="shared" ref="G51" si="15">SUM(G44:G50)</f>
        <v>0.4</v>
      </c>
      <c r="H51" s="20">
        <f t="shared" ref="H51" si="16">SUM(H44:H50)</f>
        <v>0.4</v>
      </c>
      <c r="I51" s="20">
        <f t="shared" ref="I51" si="17">SUM(I44:I50)</f>
        <v>9</v>
      </c>
      <c r="J51" s="20">
        <f t="shared" ref="J51" si="18">SUM(J44:J50)</f>
        <v>44.4</v>
      </c>
      <c r="K51" s="26"/>
    </row>
    <row r="52" spans="1:11" ht="15">
      <c r="A52" s="27">
        <f>A44</f>
        <v>1</v>
      </c>
      <c r="B52" s="14">
        <f>B44</f>
        <v>3</v>
      </c>
      <c r="C52" s="10" t="s">
        <v>23</v>
      </c>
      <c r="D52" s="7" t="s">
        <v>24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25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26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27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28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29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30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31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5" t="s">
        <v>4</v>
      </c>
      <c r="D62" s="56"/>
      <c r="E62" s="32"/>
      <c r="F62" s="33">
        <f>F51+F61</f>
        <v>100</v>
      </c>
      <c r="G62" s="33">
        <f t="shared" ref="G62" si="23">G51+G61</f>
        <v>0.4</v>
      </c>
      <c r="H62" s="33">
        <f t="shared" ref="H62" si="24">H51+H61</f>
        <v>0.4</v>
      </c>
      <c r="I62" s="33">
        <f t="shared" ref="I62" si="25">I51+I61</f>
        <v>9</v>
      </c>
      <c r="J62" s="33">
        <f t="shared" ref="J62" si="26">J51+J61</f>
        <v>44.4</v>
      </c>
      <c r="K62" s="33"/>
    </row>
    <row r="63" spans="1:11" ht="15">
      <c r="A63" s="21">
        <v>1</v>
      </c>
      <c r="B63" s="22">
        <v>4</v>
      </c>
      <c r="C63" s="23" t="s">
        <v>18</v>
      </c>
      <c r="D63" s="5" t="s">
        <v>19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 t="s">
        <v>35</v>
      </c>
      <c r="E64" s="43" t="s">
        <v>36</v>
      </c>
      <c r="F64" s="44">
        <v>30</v>
      </c>
      <c r="G64" s="44">
        <v>1.6</v>
      </c>
      <c r="H64" s="44">
        <v>4.9000000000000004</v>
      </c>
      <c r="I64" s="44">
        <v>15</v>
      </c>
      <c r="J64" s="44">
        <v>110</v>
      </c>
      <c r="K64" s="45" t="s">
        <v>37</v>
      </c>
    </row>
    <row r="65" spans="1:11" ht="15">
      <c r="A65" s="24"/>
      <c r="B65" s="16"/>
      <c r="C65" s="11"/>
      <c r="D65" s="7" t="s">
        <v>28</v>
      </c>
      <c r="E65" s="43" t="s">
        <v>41</v>
      </c>
      <c r="F65" s="44">
        <v>200</v>
      </c>
      <c r="G65" s="44">
        <v>0.5</v>
      </c>
      <c r="H65" s="44">
        <v>0</v>
      </c>
      <c r="I65" s="44">
        <v>19.8</v>
      </c>
      <c r="J65" s="44">
        <v>81</v>
      </c>
      <c r="K65" s="45" t="s">
        <v>42</v>
      </c>
    </row>
    <row r="66" spans="1:11" ht="15">
      <c r="A66" s="24"/>
      <c r="B66" s="16"/>
      <c r="C66" s="11"/>
      <c r="D66" s="7" t="s">
        <v>21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22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31</v>
      </c>
      <c r="E70" s="9"/>
      <c r="F70" s="20">
        <f>SUM(F63:F69)</f>
        <v>230</v>
      </c>
      <c r="G70" s="20">
        <f t="shared" ref="G70" si="27">SUM(G63:G69)</f>
        <v>2.1</v>
      </c>
      <c r="H70" s="20">
        <f t="shared" ref="H70" si="28">SUM(H63:H69)</f>
        <v>4.9000000000000004</v>
      </c>
      <c r="I70" s="20">
        <f t="shared" ref="I70" si="29">SUM(I63:I69)</f>
        <v>34.799999999999997</v>
      </c>
      <c r="J70" s="20">
        <f t="shared" ref="J70" si="30">SUM(J63:J69)</f>
        <v>191</v>
      </c>
      <c r="K70" s="26"/>
    </row>
    <row r="71" spans="1:11" ht="15">
      <c r="A71" s="27">
        <f>A63</f>
        <v>1</v>
      </c>
      <c r="B71" s="14">
        <f>B63</f>
        <v>4</v>
      </c>
      <c r="C71" s="10" t="s">
        <v>23</v>
      </c>
      <c r="D71" s="7" t="s">
        <v>24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25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26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27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28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29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30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31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5" t="s">
        <v>4</v>
      </c>
      <c r="D81" s="56"/>
      <c r="E81" s="32"/>
      <c r="F81" s="33">
        <f>F70+F80</f>
        <v>230</v>
      </c>
      <c r="G81" s="33">
        <f t="shared" ref="G81" si="35">G70+G80</f>
        <v>2.1</v>
      </c>
      <c r="H81" s="33">
        <f t="shared" ref="H81" si="36">H70+H80</f>
        <v>4.9000000000000004</v>
      </c>
      <c r="I81" s="33">
        <f t="shared" ref="I81" si="37">I70+I80</f>
        <v>34.799999999999997</v>
      </c>
      <c r="J81" s="33">
        <f t="shared" ref="J81" si="38">J70+J80</f>
        <v>191</v>
      </c>
      <c r="K81" s="33"/>
    </row>
    <row r="82" spans="1:11" ht="15">
      <c r="A82" s="21">
        <v>1</v>
      </c>
      <c r="B82" s="22">
        <v>5</v>
      </c>
      <c r="C82" s="23" t="s">
        <v>18</v>
      </c>
      <c r="D82" s="5" t="s">
        <v>19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 t="s">
        <v>35</v>
      </c>
      <c r="E83" s="43" t="s">
        <v>36</v>
      </c>
      <c r="F83" s="44">
        <v>30</v>
      </c>
      <c r="G83" s="44">
        <v>1.6</v>
      </c>
      <c r="H83" s="44">
        <v>4.9000000000000004</v>
      </c>
      <c r="I83" s="44">
        <v>15</v>
      </c>
      <c r="J83" s="44">
        <v>110</v>
      </c>
      <c r="K83" s="45" t="s">
        <v>37</v>
      </c>
    </row>
    <row r="84" spans="1:11" ht="15">
      <c r="A84" s="24"/>
      <c r="B84" s="16"/>
      <c r="C84" s="11"/>
      <c r="D84" s="7" t="s">
        <v>28</v>
      </c>
      <c r="E84" s="43" t="s">
        <v>43</v>
      </c>
      <c r="F84" s="44">
        <v>200</v>
      </c>
      <c r="G84" s="44">
        <v>0.16</v>
      </c>
      <c r="H84" s="44">
        <v>0.08</v>
      </c>
      <c r="I84" s="44">
        <v>27.5</v>
      </c>
      <c r="J84" s="44">
        <v>111.36</v>
      </c>
      <c r="K84" s="45">
        <v>648</v>
      </c>
    </row>
    <row r="85" spans="1:11" ht="15">
      <c r="A85" s="24"/>
      <c r="B85" s="16"/>
      <c r="C85" s="11"/>
      <c r="D85" s="7" t="s">
        <v>21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22</v>
      </c>
      <c r="E86" s="43" t="s">
        <v>40</v>
      </c>
      <c r="F86" s="44">
        <v>100</v>
      </c>
      <c r="G86" s="44">
        <v>0.4</v>
      </c>
      <c r="H86" s="44">
        <v>0.4</v>
      </c>
      <c r="I86" s="44">
        <v>9</v>
      </c>
      <c r="J86" s="44">
        <v>44.4</v>
      </c>
      <c r="K86" s="45">
        <v>338</v>
      </c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31</v>
      </c>
      <c r="E89" s="9"/>
      <c r="F89" s="20">
        <f>SUM(F82:F88)</f>
        <v>330</v>
      </c>
      <c r="G89" s="20">
        <f t="shared" ref="G89" si="39">SUM(G82:G88)</f>
        <v>2.16</v>
      </c>
      <c r="H89" s="20">
        <f t="shared" ref="H89" si="40">SUM(H82:H88)</f>
        <v>5.3800000000000008</v>
      </c>
      <c r="I89" s="20">
        <f t="shared" ref="I89" si="41">SUM(I82:I88)</f>
        <v>51.5</v>
      </c>
      <c r="J89" s="20">
        <f t="shared" ref="J89" si="42">SUM(J82:J88)</f>
        <v>265.76</v>
      </c>
      <c r="K89" s="26"/>
    </row>
    <row r="90" spans="1:11" ht="15">
      <c r="A90" s="27">
        <f>A82</f>
        <v>1</v>
      </c>
      <c r="B90" s="14">
        <f>B82</f>
        <v>5</v>
      </c>
      <c r="C90" s="10" t="s">
        <v>23</v>
      </c>
      <c r="D90" s="7" t="s">
        <v>24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25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26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27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28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29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30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31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5" t="s">
        <v>4</v>
      </c>
      <c r="D100" s="56"/>
      <c r="E100" s="32"/>
      <c r="F100" s="33">
        <f>F89+F99</f>
        <v>330</v>
      </c>
      <c r="G100" s="33">
        <f t="shared" ref="G100" si="47">G89+G99</f>
        <v>2.16</v>
      </c>
      <c r="H100" s="33">
        <f t="shared" ref="H100" si="48">H89+H99</f>
        <v>5.3800000000000008</v>
      </c>
      <c r="I100" s="33">
        <f t="shared" ref="I100" si="49">I89+I99</f>
        <v>51.5</v>
      </c>
      <c r="J100" s="33">
        <f t="shared" ref="J100" si="50">J89+J99</f>
        <v>265.76</v>
      </c>
      <c r="K100" s="33"/>
    </row>
    <row r="101" spans="1:11" ht="15">
      <c r="A101" s="21">
        <v>2</v>
      </c>
      <c r="B101" s="22">
        <v>1</v>
      </c>
      <c r="C101" s="23" t="s">
        <v>18</v>
      </c>
      <c r="D101" s="5" t="s">
        <v>19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 t="s">
        <v>35</v>
      </c>
      <c r="E102" s="43" t="s">
        <v>36</v>
      </c>
      <c r="F102" s="44">
        <v>30</v>
      </c>
      <c r="G102" s="44">
        <v>1.6</v>
      </c>
      <c r="H102" s="44">
        <v>4.9000000000000004</v>
      </c>
      <c r="I102" s="44">
        <v>15</v>
      </c>
      <c r="J102" s="44">
        <v>110</v>
      </c>
      <c r="K102" s="45" t="s">
        <v>37</v>
      </c>
    </row>
    <row r="103" spans="1:11" ht="15">
      <c r="A103" s="24"/>
      <c r="B103" s="16"/>
      <c r="C103" s="11"/>
      <c r="D103" s="7" t="s">
        <v>20</v>
      </c>
      <c r="E103" s="43" t="s">
        <v>44</v>
      </c>
      <c r="F103" s="44">
        <v>200</v>
      </c>
      <c r="G103" s="44">
        <v>0.53</v>
      </c>
      <c r="H103" s="44">
        <v>0</v>
      </c>
      <c r="I103" s="44">
        <v>9.8699999999999992</v>
      </c>
      <c r="J103" s="44">
        <v>41.6</v>
      </c>
      <c r="K103" s="45">
        <v>377</v>
      </c>
    </row>
    <row r="104" spans="1:11" ht="15">
      <c r="A104" s="24"/>
      <c r="B104" s="16"/>
      <c r="C104" s="11"/>
      <c r="D104" s="7" t="s">
        <v>21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22</v>
      </c>
      <c r="E105" s="43" t="s">
        <v>40</v>
      </c>
      <c r="F105" s="44">
        <v>100</v>
      </c>
      <c r="G105" s="44">
        <v>0.4</v>
      </c>
      <c r="H105" s="44">
        <v>0.4</v>
      </c>
      <c r="I105" s="44">
        <v>9</v>
      </c>
      <c r="J105" s="44">
        <v>44.4</v>
      </c>
      <c r="K105" s="45">
        <v>338</v>
      </c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31</v>
      </c>
      <c r="E108" s="9"/>
      <c r="F108" s="20">
        <f>SUM(F101:F107)</f>
        <v>330</v>
      </c>
      <c r="G108" s="20">
        <f t="shared" ref="G108:J108" si="51">SUM(G101:G107)</f>
        <v>2.5299999999999998</v>
      </c>
      <c r="H108" s="20">
        <f t="shared" si="51"/>
        <v>5.3000000000000007</v>
      </c>
      <c r="I108" s="20">
        <f t="shared" si="51"/>
        <v>33.869999999999997</v>
      </c>
      <c r="J108" s="20">
        <f t="shared" si="51"/>
        <v>196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23</v>
      </c>
      <c r="D109" s="7" t="s">
        <v>24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25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26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27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28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29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30</v>
      </c>
      <c r="E115" s="43"/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31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5" t="s">
        <v>4</v>
      </c>
      <c r="D119" s="56"/>
      <c r="E119" s="32"/>
      <c r="F119" s="33">
        <f>F108+F118</f>
        <v>330</v>
      </c>
      <c r="G119" s="33">
        <f t="shared" ref="G119" si="53">G108+G118</f>
        <v>2.5299999999999998</v>
      </c>
      <c r="H119" s="33">
        <f t="shared" ref="H119" si="54">H108+H118</f>
        <v>5.3000000000000007</v>
      </c>
      <c r="I119" s="33">
        <f t="shared" ref="I119" si="55">I108+I118</f>
        <v>33.869999999999997</v>
      </c>
      <c r="J119" s="33">
        <f t="shared" ref="J119" si="56">J108+J118</f>
        <v>196</v>
      </c>
      <c r="K119" s="33"/>
    </row>
    <row r="120" spans="1:11" ht="15">
      <c r="A120" s="15">
        <v>2</v>
      </c>
      <c r="B120" s="16">
        <v>2</v>
      </c>
      <c r="C120" s="23" t="s">
        <v>18</v>
      </c>
      <c r="D120" s="5" t="s">
        <v>19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 t="s">
        <v>35</v>
      </c>
      <c r="E121" s="43" t="s">
        <v>36</v>
      </c>
      <c r="F121" s="44">
        <v>30</v>
      </c>
      <c r="G121" s="44">
        <v>1.6</v>
      </c>
      <c r="H121" s="44">
        <v>4.9000000000000004</v>
      </c>
      <c r="I121" s="44">
        <v>15</v>
      </c>
      <c r="J121" s="44">
        <v>110</v>
      </c>
      <c r="K121" s="45" t="s">
        <v>37</v>
      </c>
    </row>
    <row r="122" spans="1:11" ht="15">
      <c r="A122" s="15"/>
      <c r="B122" s="16"/>
      <c r="C122" s="11"/>
      <c r="D122" s="7" t="s">
        <v>28</v>
      </c>
      <c r="E122" s="43" t="s">
        <v>39</v>
      </c>
      <c r="F122" s="44">
        <v>200</v>
      </c>
      <c r="G122" s="44">
        <v>1</v>
      </c>
      <c r="H122" s="44">
        <v>0.2</v>
      </c>
      <c r="I122" s="44">
        <v>25.6</v>
      </c>
      <c r="J122" s="44">
        <v>86.6</v>
      </c>
      <c r="K122" s="45">
        <v>372</v>
      </c>
    </row>
    <row r="123" spans="1:11" ht="15">
      <c r="A123" s="15"/>
      <c r="B123" s="16"/>
      <c r="C123" s="11"/>
      <c r="D123" s="7" t="s">
        <v>21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22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31</v>
      </c>
      <c r="E127" s="9"/>
      <c r="F127" s="20">
        <f>SUM(F120:F126)</f>
        <v>230</v>
      </c>
      <c r="G127" s="20">
        <f t="shared" ref="G127:J127" si="57">SUM(G120:G126)</f>
        <v>2.6</v>
      </c>
      <c r="H127" s="20">
        <f t="shared" si="57"/>
        <v>5.1000000000000005</v>
      </c>
      <c r="I127" s="20">
        <f t="shared" si="57"/>
        <v>40.6</v>
      </c>
      <c r="J127" s="20">
        <f t="shared" si="57"/>
        <v>196.6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25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26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27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28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29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30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31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55" t="s">
        <v>4</v>
      </c>
      <c r="D138" s="56"/>
      <c r="E138" s="32"/>
      <c r="F138" s="33">
        <f>F127+F137</f>
        <v>230</v>
      </c>
      <c r="G138" s="33">
        <f t="shared" ref="G138" si="59">G127+G137</f>
        <v>2.6</v>
      </c>
      <c r="H138" s="33">
        <f t="shared" ref="H138" si="60">H127+H137</f>
        <v>5.1000000000000005</v>
      </c>
      <c r="I138" s="33">
        <f t="shared" ref="I138" si="61">I127+I137</f>
        <v>40.6</v>
      </c>
      <c r="J138" s="33">
        <f t="shared" ref="J138" si="62">J127+J137</f>
        <v>196.6</v>
      </c>
      <c r="K138" s="33"/>
    </row>
    <row r="139" spans="1:11" ht="15">
      <c r="A139" s="21">
        <v>2</v>
      </c>
      <c r="B139" s="22">
        <v>3</v>
      </c>
      <c r="C139" s="23" t="s">
        <v>18</v>
      </c>
      <c r="D139" s="5" t="s">
        <v>19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 t="s">
        <v>35</v>
      </c>
      <c r="E140" s="43" t="s">
        <v>36</v>
      </c>
      <c r="F140" s="44">
        <v>30</v>
      </c>
      <c r="G140" s="44">
        <v>1.6</v>
      </c>
      <c r="H140" s="44">
        <v>4.9000000000000004</v>
      </c>
      <c r="I140" s="44">
        <v>15</v>
      </c>
      <c r="J140" s="44">
        <v>110</v>
      </c>
      <c r="K140" s="45" t="s">
        <v>37</v>
      </c>
    </row>
    <row r="141" spans="1:11" ht="15">
      <c r="A141" s="24"/>
      <c r="B141" s="16"/>
      <c r="C141" s="11"/>
      <c r="D141" s="7" t="s">
        <v>28</v>
      </c>
      <c r="E141" s="43" t="s">
        <v>34</v>
      </c>
      <c r="F141" s="44">
        <v>200</v>
      </c>
      <c r="G141" s="44">
        <v>1</v>
      </c>
      <c r="H141" s="44">
        <v>0.2</v>
      </c>
      <c r="I141" s="44">
        <v>25.6</v>
      </c>
      <c r="J141" s="44">
        <v>86.6</v>
      </c>
      <c r="K141" s="45">
        <v>389</v>
      </c>
    </row>
    <row r="142" spans="1:11" ht="15.75" customHeight="1">
      <c r="A142" s="24"/>
      <c r="B142" s="16"/>
      <c r="C142" s="11"/>
      <c r="D142" s="7" t="s">
        <v>21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22</v>
      </c>
      <c r="E143" s="43" t="s">
        <v>38</v>
      </c>
      <c r="F143" s="44">
        <v>150</v>
      </c>
      <c r="G143" s="44">
        <v>0.4</v>
      </c>
      <c r="H143" s="44">
        <v>0.4</v>
      </c>
      <c r="I143" s="44">
        <v>9</v>
      </c>
      <c r="J143" s="44">
        <v>44.4</v>
      </c>
      <c r="K143" s="45">
        <v>338</v>
      </c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31</v>
      </c>
      <c r="E146" s="9"/>
      <c r="F146" s="20">
        <f>SUM(F139:F145)</f>
        <v>380</v>
      </c>
      <c r="G146" s="20">
        <f t="shared" ref="G146:J146" si="63">SUM(G139:G145)</f>
        <v>3</v>
      </c>
      <c r="H146" s="20">
        <f t="shared" si="63"/>
        <v>5.5000000000000009</v>
      </c>
      <c r="I146" s="20">
        <f t="shared" si="63"/>
        <v>49.6</v>
      </c>
      <c r="J146" s="20">
        <f t="shared" si="63"/>
        <v>241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23</v>
      </c>
      <c r="D147" s="7" t="s">
        <v>24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25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26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27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28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29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30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31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55" t="s">
        <v>4</v>
      </c>
      <c r="D157" s="56"/>
      <c r="E157" s="32"/>
      <c r="F157" s="33">
        <f>F146+F156</f>
        <v>380</v>
      </c>
      <c r="G157" s="33">
        <f t="shared" ref="G157" si="65">G146+G156</f>
        <v>3</v>
      </c>
      <c r="H157" s="33">
        <f t="shared" ref="H157" si="66">H146+H156</f>
        <v>5.5000000000000009</v>
      </c>
      <c r="I157" s="33">
        <f t="shared" ref="I157" si="67">I146+I156</f>
        <v>49.6</v>
      </c>
      <c r="J157" s="33">
        <f t="shared" ref="J157" si="68">J146+J156</f>
        <v>241</v>
      </c>
      <c r="K157" s="33"/>
    </row>
    <row r="158" spans="1:11" ht="15">
      <c r="A158" s="21">
        <v>2</v>
      </c>
      <c r="B158" s="22">
        <v>4</v>
      </c>
      <c r="C158" s="23" t="s">
        <v>18</v>
      </c>
      <c r="D158" s="5" t="s">
        <v>19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 t="s">
        <v>35</v>
      </c>
      <c r="E159" s="43" t="s">
        <v>36</v>
      </c>
      <c r="F159" s="44">
        <v>30</v>
      </c>
      <c r="G159" s="44">
        <v>1.6</v>
      </c>
      <c r="H159" s="44">
        <v>4.9000000000000004</v>
      </c>
      <c r="I159" s="44">
        <v>15</v>
      </c>
      <c r="J159" s="44">
        <v>110</v>
      </c>
      <c r="K159" s="45" t="s">
        <v>37</v>
      </c>
    </row>
    <row r="160" spans="1:11" ht="15">
      <c r="A160" s="24"/>
      <c r="B160" s="16"/>
      <c r="C160" s="11"/>
      <c r="D160" s="7" t="s">
        <v>28</v>
      </c>
      <c r="E160" s="43" t="s">
        <v>43</v>
      </c>
      <c r="F160" s="44">
        <v>200</v>
      </c>
      <c r="G160" s="44">
        <v>0.16</v>
      </c>
      <c r="H160" s="44">
        <v>0.08</v>
      </c>
      <c r="I160" s="44">
        <v>27.5</v>
      </c>
      <c r="J160" s="44">
        <v>111.36</v>
      </c>
      <c r="K160" s="45">
        <v>648</v>
      </c>
    </row>
    <row r="161" spans="1:11" ht="15">
      <c r="A161" s="24"/>
      <c r="B161" s="16"/>
      <c r="C161" s="11"/>
      <c r="D161" s="7" t="s">
        <v>21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22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31</v>
      </c>
      <c r="E165" s="9"/>
      <c r="F165" s="20">
        <f>SUM(F158:F164)</f>
        <v>230</v>
      </c>
      <c r="G165" s="20">
        <f t="shared" ref="G165:J165" si="69">SUM(G158:G164)</f>
        <v>1.76</v>
      </c>
      <c r="H165" s="20">
        <f t="shared" si="69"/>
        <v>4.9800000000000004</v>
      </c>
      <c r="I165" s="20">
        <f t="shared" si="69"/>
        <v>42.5</v>
      </c>
      <c r="J165" s="20">
        <f t="shared" si="69"/>
        <v>221.36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23</v>
      </c>
      <c r="D166" s="7" t="s">
        <v>24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25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26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27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28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29</v>
      </c>
      <c r="E171" s="43"/>
      <c r="F171" s="44"/>
      <c r="G171" s="44"/>
      <c r="H171" s="44"/>
      <c r="I171" s="44"/>
      <c r="J171" s="44"/>
      <c r="K171" s="45"/>
    </row>
    <row r="172" spans="1:11" ht="15">
      <c r="A172" s="24"/>
      <c r="B172" s="16"/>
      <c r="C172" s="11"/>
      <c r="D172" s="7" t="s">
        <v>30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31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55" t="s">
        <v>4</v>
      </c>
      <c r="D176" s="56"/>
      <c r="E176" s="32"/>
      <c r="F176" s="33">
        <f>F165+F175</f>
        <v>230</v>
      </c>
      <c r="G176" s="33">
        <f t="shared" ref="G176" si="71">G165+G175</f>
        <v>1.76</v>
      </c>
      <c r="H176" s="33">
        <f t="shared" ref="H176" si="72">H165+H175</f>
        <v>4.9800000000000004</v>
      </c>
      <c r="I176" s="33">
        <f t="shared" ref="I176" si="73">I165+I175</f>
        <v>42.5</v>
      </c>
      <c r="J176" s="33">
        <f t="shared" ref="J176" si="74">J165+J175</f>
        <v>221.36</v>
      </c>
      <c r="K176" s="33"/>
    </row>
    <row r="177" spans="1:11" ht="15">
      <c r="A177" s="21">
        <v>2</v>
      </c>
      <c r="B177" s="22">
        <v>5</v>
      </c>
      <c r="C177" s="23" t="s">
        <v>18</v>
      </c>
      <c r="D177" s="5" t="s">
        <v>19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20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21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22</v>
      </c>
      <c r="E181" s="43" t="s">
        <v>40</v>
      </c>
      <c r="F181" s="44">
        <v>100</v>
      </c>
      <c r="G181" s="44">
        <v>0.4</v>
      </c>
      <c r="H181" s="44">
        <v>0.4</v>
      </c>
      <c r="I181" s="44">
        <v>9</v>
      </c>
      <c r="J181" s="44">
        <v>44.4</v>
      </c>
      <c r="K181" s="45">
        <v>338</v>
      </c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31</v>
      </c>
      <c r="E184" s="9"/>
      <c r="F184" s="20">
        <f>SUM(F177:F183)</f>
        <v>100</v>
      </c>
      <c r="G184" s="20">
        <f t="shared" ref="G184:J184" si="75">SUM(G177:G183)</f>
        <v>0.4</v>
      </c>
      <c r="H184" s="20">
        <f t="shared" si="75"/>
        <v>0.4</v>
      </c>
      <c r="I184" s="20">
        <f t="shared" si="75"/>
        <v>9</v>
      </c>
      <c r="J184" s="20">
        <f t="shared" si="75"/>
        <v>44.4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23</v>
      </c>
      <c r="D185" s="7" t="s">
        <v>24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25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26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27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28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29</v>
      </c>
      <c r="E190" s="43"/>
      <c r="F190" s="44"/>
      <c r="G190" s="44"/>
      <c r="H190" s="44"/>
      <c r="I190" s="44"/>
      <c r="J190" s="44"/>
      <c r="K190" s="45"/>
    </row>
    <row r="191" spans="1:11" ht="15">
      <c r="A191" s="24"/>
      <c r="B191" s="16"/>
      <c r="C191" s="11"/>
      <c r="D191" s="7" t="s">
        <v>30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31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55" t="s">
        <v>4</v>
      </c>
      <c r="D195" s="56"/>
      <c r="E195" s="32"/>
      <c r="F195" s="33">
        <f>F184+F194</f>
        <v>100</v>
      </c>
      <c r="G195" s="33">
        <f t="shared" ref="G195" si="77">G184+G194</f>
        <v>0.4</v>
      </c>
      <c r="H195" s="33">
        <f t="shared" ref="H195" si="78">H184+H194</f>
        <v>0.4</v>
      </c>
      <c r="I195" s="33">
        <f t="shared" ref="I195" si="79">I184+I194</f>
        <v>9</v>
      </c>
      <c r="J195" s="33">
        <f t="shared" ref="J195" si="80">J184+J194</f>
        <v>44.4</v>
      </c>
      <c r="K195" s="33"/>
    </row>
    <row r="196" spans="1:11" ht="13.5" thickBot="1">
      <c r="A196" s="28"/>
      <c r="B196" s="29"/>
      <c r="C196" s="57" t="s">
        <v>5</v>
      </c>
      <c r="D196" s="57"/>
      <c r="E196" s="57"/>
      <c r="F196" s="35">
        <f>(F24+F43+F62+F81+F100+F119+F138+F157+F176+F195)/(IF(F24=0,0,1)+IF(F43=0,0,1)+IF(F62=0,0,1)+IF(F81=0,0,1)+IF(F100=0,0,1)+IF(F119=0,0,1)+IF(F138=0,0,1)+IF(F157=0,0,1)+IF(F176=0,0,1)+IF(F195=0,0,1))</f>
        <v>254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2.0550000000000002</v>
      </c>
      <c r="H196" s="35">
        <f t="shared" si="81"/>
        <v>4.2560000000000011</v>
      </c>
      <c r="I196" s="35">
        <f t="shared" si="81"/>
        <v>36.107000000000006</v>
      </c>
      <c r="J196" s="35">
        <f t="shared" si="81"/>
        <v>183.81199999999998</v>
      </c>
      <c r="K196" s="35"/>
    </row>
  </sheetData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Еленочка</cp:lastModifiedBy>
  <dcterms:created xsi:type="dcterms:W3CDTF">2022-05-16T14:23:56Z</dcterms:created>
  <dcterms:modified xsi:type="dcterms:W3CDTF">2023-03-15T06:39:02Z</dcterms:modified>
</cp:coreProperties>
</file>